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рус" sheetId="1" r:id="rId1"/>
    <sheet name="каз" sheetId="2" r:id="rId2"/>
  </sheets>
  <calcPr calcId="152511"/>
</workbook>
</file>

<file path=xl/calcChain.xml><?xml version="1.0" encoding="utf-8"?>
<calcChain xmlns="http://schemas.openxmlformats.org/spreadsheetml/2006/main">
  <c r="G17" i="2" l="1"/>
  <c r="G16" i="2"/>
  <c r="G15" i="2"/>
  <c r="G14" i="2"/>
  <c r="G13" i="2"/>
  <c r="G12" i="2"/>
  <c r="G11" i="2"/>
  <c r="G10" i="2"/>
  <c r="G9" i="2"/>
  <c r="G8" i="2"/>
  <c r="G7" i="2"/>
  <c r="G6" i="2"/>
  <c r="G5" i="2"/>
  <c r="G4" i="2"/>
  <c r="G3" i="2"/>
  <c r="G18" i="2" s="1"/>
  <c r="G4" i="1" l="1"/>
  <c r="G5" i="1"/>
  <c r="G6" i="1"/>
  <c r="G7" i="1"/>
  <c r="G8" i="1"/>
  <c r="G9" i="1"/>
  <c r="G10" i="1"/>
  <c r="G11" i="1"/>
  <c r="G12" i="1"/>
  <c r="G13" i="1"/>
  <c r="G14" i="1"/>
  <c r="G15" i="1"/>
  <c r="G16" i="1"/>
  <c r="G17" i="1"/>
  <c r="G3" i="1"/>
  <c r="G18" i="1" l="1"/>
</calcChain>
</file>

<file path=xl/sharedStrings.xml><?xml version="1.0" encoding="utf-8"?>
<sst xmlns="http://schemas.openxmlformats.org/spreadsheetml/2006/main" count="136" uniqueCount="66">
  <si>
    <t>ед. изм</t>
  </si>
  <si>
    <t xml:space="preserve"> Цена</t>
  </si>
  <si>
    <t>Поставщик</t>
  </si>
  <si>
    <t>Сумма</t>
  </si>
  <si>
    <t>кассета</t>
  </si>
  <si>
    <t>ТОО "OPTONIC"</t>
  </si>
  <si>
    <t xml:space="preserve">Сержискрин панель </t>
  </si>
  <si>
    <t xml:space="preserve">Афермаген панель </t>
  </si>
  <si>
    <t>уп</t>
  </si>
  <si>
    <t>Кассета, содержащая полиспецифичный человеческий глобулин для скрининга антител  (уп-400 кассет) Код 707300</t>
  </si>
  <si>
    <t>Ферментативный очиститель (моющий раствор, в уп. 1 л)</t>
  </si>
  <si>
    <t>шт</t>
  </si>
  <si>
    <t xml:space="preserve">004310 ID DiaCell I-II-III набор из 3-х пузырьков I; II; III; 3 х 10 мл на 200 исследований </t>
  </si>
  <si>
    <t>наб</t>
  </si>
  <si>
    <t>ТОО «AUM+»</t>
  </si>
  <si>
    <t>Микрокюветы к анализатору гемоглобина  "Hemo Cue Plasma/Low Hb"(упаковка №100)</t>
  </si>
  <si>
    <t>ТОО "Медицина Әлемы"</t>
  </si>
  <si>
    <t>Набор реагентов для определения общего белка  (400 определений)</t>
  </si>
  <si>
    <t>ТОО "Диакит"</t>
  </si>
  <si>
    <t>Конъюгат фикоэритрина для реагентов LABScreen®, на 1000 определений</t>
  </si>
  <si>
    <t>Набор реагентов для типирования HLA-A* методом секвенирования на капиллярном генетическом анализаторе с предварительным выделением гаплотипов на 16-ти луночном ПЦР стрипе и дальнейшего секвенирования исследуемого образца по экзонам 1,2,3,4 в прямом и обратном направлении. Набор – на 24 типирования.
(S4 HLA-A* циклерстрипс Single Allele, Allele Group and locus specific Seguensing Сиквенс экзонов 1,2,3 и 4 уп=24 теста)</t>
  </si>
  <si>
    <t xml:space="preserve">Набор реагентов для типирования HLA-B*  методом секвенирования на капиллярном генетическом анализаторе  с предварительным выделением гаплотипов на 16-ти луночном ПЦР стрипе и дальнейшего секвенирования исследуемого образца по экзонам 1,2,3,4 в прямом и обратном направлении. Набор – на 24 типирования.
(S4 HLA-В* циклерстрипс Single Allele, Allele Group and locus specific Seguensing Сиквенс экзонов 1,2,3 и 4 уп=24 теста)
</t>
  </si>
  <si>
    <t>Набор реагентов  для типирования HLA-Cw* методом секвенирования на капиллярном генетическом анализаторе  с предварительным выделени-ем гаплотипов на 16-ти луночном ПЦР стрипе и дальнейшего секвенирования исследуемого образца по экзонам 1,2,3,4 в прямом и обратном направлении. набор – на 24 типирования.
(S4 HLA-Cw* циклерстрипс Single Allele, Allele Group and locus specific Seguensing Сиквенс экзонов 1,2,3 и 4 уп=24 теста)</t>
  </si>
  <si>
    <t>Набор реагентов для типирования HLA-DRB1* методом секвенирования на капиллярном генетическом анализаторе  с предварительным выделе-нием гаплотипов на 16-ти луночном ПЦР стрипе и дальнейшего секвенирования исследуемого образца по экзонам 2,3 в прямом и обратном направлении, а также по 86 кодону. Набор  на 24 типирований.
(S4 HLA-DRB1* циклерстрипс Single Allele, Allele group and locus specific Seguensing Сиквенс экзона 2 forwards, reverse and codon 86 TG уп=24 теста)</t>
  </si>
  <si>
    <t>Набор реагентов для типирования HLA-DQB1* методом секвенирования на капиллярном генетическом анализаторе  с предварительным выделением гаплотипов на 8-ми луночном ПЦР стрипе и дальнейшего секвенирования исследуемого образца по экзонам 2,3 в прямом и обратном направлении. набор – на 24 типирований.</t>
  </si>
  <si>
    <t xml:space="preserve">Бинт нестерильный 14х7 см </t>
  </si>
  <si>
    <t>№</t>
  </si>
  <si>
    <t>Наименование</t>
  </si>
  <si>
    <t>Кол-во</t>
  </si>
  <si>
    <t>ТОО "Интермедика Алматы"</t>
  </si>
  <si>
    <t>Приложение №1</t>
  </si>
  <si>
    <t>Пластины-электроды для аппарата  TSCD-II (в кассете 70шт)</t>
  </si>
  <si>
    <t>№1 қосымша</t>
  </si>
  <si>
    <t>Атауы</t>
  </si>
  <si>
    <t xml:space="preserve">Өлшем бірлігі
</t>
  </si>
  <si>
    <t>Саны</t>
  </si>
  <si>
    <t>Бірлік бағасы</t>
  </si>
  <si>
    <t>Сомасы</t>
  </si>
  <si>
    <t>Жеткізуші</t>
  </si>
  <si>
    <t>Жеткізілім мерзімі</t>
  </si>
  <si>
    <t>тапсырыс бойынша 5 жұмыс күні</t>
  </si>
  <si>
    <t xml:space="preserve">Срок поставки </t>
  </si>
  <si>
    <t>по заявке,5 рабочих дней</t>
  </si>
  <si>
    <t>TSCD-II аппаратына арналған пластиналар-электродтар (кассетада 70 дана)</t>
  </si>
  <si>
    <t>Сержискрин панелі</t>
  </si>
  <si>
    <t>Афермаген панелі</t>
  </si>
  <si>
    <t>Антиденелерді скринингке арналған полиспецификалық адам глобулині бар Кассета (уп-400 кассета) коды 707300</t>
  </si>
  <si>
    <t>Ферментативті тазартқыш (жуу ерітіндісі, up. 1 л)</t>
  </si>
  <si>
    <t>004310 id diacell I-II-III 3 көпіршік жиынтығы I; II; III; 200 зерттеуге арналған 3 х 10 мл</t>
  </si>
  <si>
    <t>HemoCue Plasma/Low Hb гемоглобин анализаторына микрокюветтер (№100 қаптама)</t>
  </si>
  <si>
    <t>Жалпы ақуызды анықтауға арналған реагенттер жиынтығы (400 анықтама)</t>
  </si>
  <si>
    <t>LABScreen ® реагенттеріне арналған фикоэритрин конъюгаты, 1000 анықтамаға</t>
  </si>
  <si>
    <t>16 шұңқырлы ПТР жолағында гаплотиптерді алдын ала оқшаулай отырып, капиллярлық генетикалық анализаторда реттілік әдісімен HLA-a* теруге және зерттелетін үлгіні 1,2,3,4 экзондар бойынша алға және кері бағытта одан әрі реттеуге арналған Реагенттер жинағы. Теру-24 теру.
(S4 HLA-a* cyclerstrips Single Allele, Allele Group and locus specific Seguensing экзондардың жалғасы 1,2,3 және 4 up=24 тест)</t>
  </si>
  <si>
    <t xml:space="preserve">16 шұңқырлы ПТР жолағында гаплотиптерді алдын ала оқшаулай отырып, капиллярлық генетикалық анализаторда HLA-B* реттілік әдісімен теруге және зерттелетін үлгіні 1,2,3,4 экзондар бойынша алға және кері бағытта одан әрі реттеуге арналған Реагенттер жинағы. Теру-24 теру.
(S4 HLA-in* cyclerstrips Single Allele, Allele Group and locus specific Seguensing экзондардың жалғасы 1,2,3 және 4 up=24 тест)
</t>
  </si>
  <si>
    <t>HLA-CW* капиллярлық генетикалық анализаторда 16 шұңқырлы ПТР жолағындағы гаплотиптерді алдын ала оқшаулаумен реттілік әдісімен теруге және зерттелетін үлгіні экзондар бойынша 1,2,3,4 алға және кері бағытта одан әрі реттеуге арналған реагенттер жиынтығы. теру-24 теру.
((S4 HLA-Cw* cyclerstrips single Alife, Alife Group and locus specific Seguensing экзондардың жалғасы 1,2,3 және 4 up=24 тест)</t>
  </si>
  <si>
    <t>16 шұңқырлы ПТР жолағында гаплотиптерді алдын ала оқшаулай отырып, капиллярлық генетикалық анализаторда HLA-DRB1* теруге арналған реагенттер жиынтығы және зерттелетін үлгіні 2,3 экзон бойынша алға және кері бағытта, сондай-ақ 86 кодон бойынша одан әрі ретке келтіру. 24 теру жиынтығы.
((((S4 HLA-DRB1* циклерстрипс жалғыз allele group and locus specific Sequencing жалғасы экзон 2 Алға, кері және кодон 86 TG up=24 тест)</t>
  </si>
  <si>
    <t>8 шұңқырлы ПТР жолағында гаплотиптерді алдын ала оқшаулаумен капиллярлық генетикалық анализаторда HLA-DQB1* реттілік әдісімен теруге және зерттелетін үлгіні 2,3 экзондар бойынша алға және кері бағытта одан әрі реттеуге арналған Реагенттер жинағы. жиынтық – 24 теруге арналған.</t>
  </si>
  <si>
    <t>Стерильді емес таңғыш 14х7 см</t>
  </si>
  <si>
    <t>"OPTONIC" ЖШС</t>
  </si>
  <si>
    <t>"Интермедика Алматы" ЖШС</t>
  </si>
  <si>
    <t>«AUM+» ЖШС</t>
  </si>
  <si>
    <t>"Медицина Әлемы" ЖШС</t>
  </si>
  <si>
    <t>"Диакит" ЖШС</t>
  </si>
  <si>
    <t>орау</t>
  </si>
  <si>
    <t>дана</t>
  </si>
  <si>
    <t>жиынтық</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</si>
</sst>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_р_."/>
  </numFmts>
  <fonts count="12"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b/>
      <sz val="10"/>
      <name val="Times New Roman"/>
      <family val="1"/>
      <charset val="204"/>
    </font>
    <font>
      <sz val="10"/>
      <name val="Arial"/>
      <family val="2"/>
      <charset val="204"/>
    </font>
    <font>
      <sz val="10"/>
      <name val="Times New Roman"/>
      <family val="1"/>
      <charset val="204"/>
    </font>
    <font>
      <sz val="10"/>
      <color theme="1"/>
      <name val="Times New Roman"/>
      <family val="1"/>
      <charset val="204"/>
    </font>
    <font>
      <b/>
      <sz val="11"/>
      <color theme="1"/>
      <name val="Times New Roman"/>
      <family val="1"/>
      <charset val="204"/>
    </font>
    <font>
      <b/>
      <sz val="10"/>
      <color theme="1"/>
      <name val="Times New Roman"/>
      <family val="1"/>
      <charset val="204"/>
    </font>
    <font>
      <b/>
      <sz val="10"/>
      <name val="Times New Roman"/>
      <family val="1"/>
    </font>
    <font>
      <sz val="10"/>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5" fillId="0" borderId="0"/>
    <xf numFmtId="0" fontId="1" fillId="0" borderId="0"/>
  </cellStyleXfs>
  <cellXfs count="33">
    <xf numFmtId="0" fontId="0" fillId="0" borderId="0" xfId="0"/>
    <xf numFmtId="0" fontId="2" fillId="0" borderId="1" xfId="0" applyFont="1" applyBorder="1" applyAlignment="1">
      <alignment horizontal="center" vertical="center" wrapText="1"/>
    </xf>
    <xf numFmtId="3" fontId="4" fillId="2" borderId="1" xfId="0" applyNumberFormat="1"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4" fontId="2" fillId="2" borderId="1" xfId="0" applyNumberFormat="1" applyFont="1" applyFill="1" applyBorder="1" applyAlignment="1">
      <alignment horizontal="center" vertical="center" wrapText="1"/>
    </xf>
    <xf numFmtId="4" fontId="6" fillId="2" borderId="2" xfId="0" applyNumberFormat="1" applyFont="1" applyFill="1" applyBorder="1" applyAlignment="1">
      <alignment horizontal="center" vertical="center" wrapText="1"/>
    </xf>
    <xf numFmtId="164" fontId="6" fillId="2" borderId="2" xfId="0" applyNumberFormat="1" applyFont="1" applyFill="1" applyBorder="1" applyAlignment="1">
      <alignment horizontal="center" vertical="center" wrapText="1"/>
    </xf>
    <xf numFmtId="0" fontId="7"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2" xfId="0" applyFont="1" applyBorder="1" applyAlignment="1">
      <alignment horizontal="center" vertical="center" wrapText="1"/>
    </xf>
    <xf numFmtId="4" fontId="2" fillId="2" borderId="2" xfId="0"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0" fillId="0" borderId="0" xfId="0" applyAlignment="1">
      <alignment vertical="center"/>
    </xf>
    <xf numFmtId="43" fontId="2" fillId="0" borderId="3" xfId="1" applyFont="1" applyBorder="1" applyAlignment="1">
      <alignment horizontal="center" vertical="center" wrapText="1"/>
    </xf>
    <xf numFmtId="0" fontId="0" fillId="0" borderId="0" xfId="0" applyAlignment="1">
      <alignment horizontal="center" vertical="center"/>
    </xf>
    <xf numFmtId="3" fontId="6" fillId="2" borderId="1" xfId="0" applyNumberFormat="1" applyFont="1" applyFill="1" applyBorder="1" applyAlignment="1">
      <alignment horizontal="center" vertical="center" wrapText="1"/>
    </xf>
    <xf numFmtId="164" fontId="8" fillId="0" borderId="0" xfId="0" applyNumberFormat="1" applyFont="1"/>
    <xf numFmtId="0" fontId="8" fillId="0" borderId="0" xfId="0" applyFont="1"/>
    <xf numFmtId="2" fontId="9" fillId="0" borderId="1"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0" fontId="9" fillId="2" borderId="1" xfId="0" applyFont="1" applyFill="1" applyBorder="1" applyAlignment="1">
      <alignment vertical="top"/>
    </xf>
    <xf numFmtId="0" fontId="8" fillId="0" borderId="0" xfId="0" applyFont="1" applyAlignment="1">
      <alignment horizontal="right"/>
    </xf>
    <xf numFmtId="0" fontId="3" fillId="2" borderId="1" xfId="0" applyFont="1" applyFill="1" applyBorder="1" applyAlignment="1">
      <alignment horizontal="center" vertical="top" wrapText="1"/>
    </xf>
    <xf numFmtId="3" fontId="10"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11" fillId="0" borderId="0" xfId="0" applyFont="1" applyAlignment="1">
      <alignment vertical="center"/>
    </xf>
    <xf numFmtId="0" fontId="9" fillId="0" borderId="0" xfId="0" applyFont="1" applyAlignment="1">
      <alignment horizontal="right"/>
    </xf>
    <xf numFmtId="0" fontId="11" fillId="0" borderId="0" xfId="0" applyFont="1"/>
  </cellXfs>
  <cellStyles count="4">
    <cellStyle name="Обычный" xfId="0" builtinId="0"/>
    <cellStyle name="Обычный 2" xfId="3"/>
    <cellStyle name="Обычный 67_Копия План ГЗ в УЗ" xfId="2"/>
    <cellStyle name="Финансовый" xfId="1" builtin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tabSelected="1" workbookViewId="0">
      <selection activeCell="M14" sqref="M14"/>
    </sheetView>
  </sheetViews>
  <sheetFormatPr defaultRowHeight="15" x14ac:dyDescent="0.25"/>
  <cols>
    <col min="1" max="1" width="5" customWidth="1"/>
    <col min="2" max="2" width="43.140625" customWidth="1"/>
    <col min="3" max="3" width="9.140625" style="18" customWidth="1"/>
    <col min="4" max="4" width="17.7109375" style="18" customWidth="1"/>
    <col min="6" max="6" width="13.28515625" customWidth="1"/>
    <col min="7" max="7" width="16.85546875" customWidth="1"/>
    <col min="8" max="8" width="22.5703125" style="32" customWidth="1"/>
  </cols>
  <sheetData>
    <row r="1" spans="1:8" x14ac:dyDescent="0.25">
      <c r="G1" s="21"/>
      <c r="H1" s="31" t="s">
        <v>30</v>
      </c>
    </row>
    <row r="2" spans="1:8" s="16" customFormat="1" ht="41.25" customHeight="1" x14ac:dyDescent="0.25">
      <c r="A2" s="1" t="s">
        <v>26</v>
      </c>
      <c r="B2" s="14" t="s">
        <v>27</v>
      </c>
      <c r="C2" s="15" t="s">
        <v>0</v>
      </c>
      <c r="D2" s="2" t="s">
        <v>2</v>
      </c>
      <c r="E2" s="15" t="s">
        <v>28</v>
      </c>
      <c r="F2" s="2" t="s">
        <v>1</v>
      </c>
      <c r="G2" s="3" t="s">
        <v>3</v>
      </c>
      <c r="H2" s="29" t="s">
        <v>41</v>
      </c>
    </row>
    <row r="3" spans="1:8" ht="28.5" customHeight="1" x14ac:dyDescent="0.25">
      <c r="A3" s="4">
        <v>1</v>
      </c>
      <c r="B3" s="22" t="s">
        <v>31</v>
      </c>
      <c r="C3" s="5" t="s">
        <v>4</v>
      </c>
      <c r="D3" s="6" t="s">
        <v>5</v>
      </c>
      <c r="E3" s="19">
        <v>30</v>
      </c>
      <c r="F3" s="7">
        <v>137900</v>
      </c>
      <c r="G3" s="8">
        <f>F3*E3</f>
        <v>4137000</v>
      </c>
      <c r="H3" s="1" t="s">
        <v>42</v>
      </c>
    </row>
    <row r="4" spans="1:8" ht="27.75" customHeight="1" x14ac:dyDescent="0.25">
      <c r="A4" s="4">
        <v>2</v>
      </c>
      <c r="B4" s="23" t="s">
        <v>6</v>
      </c>
      <c r="C4" s="9" t="s">
        <v>8</v>
      </c>
      <c r="D4" s="6" t="s">
        <v>5</v>
      </c>
      <c r="E4" s="19">
        <v>10</v>
      </c>
      <c r="F4" s="7">
        <v>35387</v>
      </c>
      <c r="G4" s="8">
        <f t="shared" ref="G4:G17" si="0">F4*E4</f>
        <v>353870</v>
      </c>
      <c r="H4" s="1" t="s">
        <v>42</v>
      </c>
    </row>
    <row r="5" spans="1:8" ht="28.5" customHeight="1" x14ac:dyDescent="0.25">
      <c r="A5" s="4">
        <v>3</v>
      </c>
      <c r="B5" s="23" t="s">
        <v>7</v>
      </c>
      <c r="C5" s="9" t="s">
        <v>8</v>
      </c>
      <c r="D5" s="6" t="s">
        <v>5</v>
      </c>
      <c r="E5" s="19">
        <v>6</v>
      </c>
      <c r="F5" s="7">
        <v>20915</v>
      </c>
      <c r="G5" s="8">
        <f t="shared" si="0"/>
        <v>125490</v>
      </c>
      <c r="H5" s="1" t="s">
        <v>42</v>
      </c>
    </row>
    <row r="6" spans="1:8" ht="41.25" customHeight="1" x14ac:dyDescent="0.25">
      <c r="A6" s="4">
        <v>4</v>
      </c>
      <c r="B6" s="23" t="s">
        <v>9</v>
      </c>
      <c r="C6" s="9" t="s">
        <v>8</v>
      </c>
      <c r="D6" s="6" t="s">
        <v>5</v>
      </c>
      <c r="E6" s="19">
        <v>3</v>
      </c>
      <c r="F6" s="7">
        <v>800294</v>
      </c>
      <c r="G6" s="8">
        <f t="shared" si="0"/>
        <v>2400882</v>
      </c>
      <c r="H6" s="1" t="s">
        <v>42</v>
      </c>
    </row>
    <row r="7" spans="1:8" ht="34.5" customHeight="1" x14ac:dyDescent="0.25">
      <c r="A7" s="4">
        <v>5</v>
      </c>
      <c r="B7" s="23" t="s">
        <v>10</v>
      </c>
      <c r="C7" s="10" t="s">
        <v>11</v>
      </c>
      <c r="D7" s="6" t="s">
        <v>29</v>
      </c>
      <c r="E7" s="19">
        <v>3</v>
      </c>
      <c r="F7" s="7">
        <v>34884.5</v>
      </c>
      <c r="G7" s="8">
        <f t="shared" si="0"/>
        <v>104653.5</v>
      </c>
      <c r="H7" s="1" t="s">
        <v>42</v>
      </c>
    </row>
    <row r="8" spans="1:8" ht="30" customHeight="1" x14ac:dyDescent="0.25">
      <c r="A8" s="4">
        <v>7</v>
      </c>
      <c r="B8" s="23" t="s">
        <v>12</v>
      </c>
      <c r="C8" s="9" t="s">
        <v>13</v>
      </c>
      <c r="D8" s="6" t="s">
        <v>14</v>
      </c>
      <c r="E8" s="19">
        <v>3</v>
      </c>
      <c r="F8" s="7">
        <v>36900</v>
      </c>
      <c r="G8" s="8">
        <f t="shared" si="0"/>
        <v>110700</v>
      </c>
      <c r="H8" s="1" t="s">
        <v>42</v>
      </c>
    </row>
    <row r="9" spans="1:8" ht="30.75" customHeight="1" x14ac:dyDescent="0.25">
      <c r="A9" s="4">
        <v>8</v>
      </c>
      <c r="B9" s="23" t="s">
        <v>15</v>
      </c>
      <c r="C9" s="11" t="s">
        <v>8</v>
      </c>
      <c r="D9" s="12" t="s">
        <v>16</v>
      </c>
      <c r="E9" s="19">
        <v>3</v>
      </c>
      <c r="F9" s="7">
        <v>394000</v>
      </c>
      <c r="G9" s="8">
        <f t="shared" si="0"/>
        <v>1182000</v>
      </c>
      <c r="H9" s="1" t="s">
        <v>42</v>
      </c>
    </row>
    <row r="10" spans="1:8" ht="30.75" customHeight="1" x14ac:dyDescent="0.25">
      <c r="A10" s="4">
        <v>9</v>
      </c>
      <c r="B10" s="24" t="s">
        <v>17</v>
      </c>
      <c r="C10" s="17" t="s">
        <v>13</v>
      </c>
      <c r="D10" s="6" t="s">
        <v>18</v>
      </c>
      <c r="E10" s="19">
        <v>1</v>
      </c>
      <c r="F10" s="7">
        <v>12313.6</v>
      </c>
      <c r="G10" s="8">
        <f t="shared" si="0"/>
        <v>12313.6</v>
      </c>
      <c r="H10" s="1" t="s">
        <v>42</v>
      </c>
    </row>
    <row r="11" spans="1:8" ht="44.25" customHeight="1" x14ac:dyDescent="0.25">
      <c r="A11" s="4">
        <v>10</v>
      </c>
      <c r="B11" s="23" t="s">
        <v>19</v>
      </c>
      <c r="C11" s="1" t="s">
        <v>8</v>
      </c>
      <c r="D11" s="6" t="s">
        <v>5</v>
      </c>
      <c r="E11" s="19">
        <v>1</v>
      </c>
      <c r="F11" s="7">
        <v>341601</v>
      </c>
      <c r="G11" s="8">
        <f t="shared" si="0"/>
        <v>341601</v>
      </c>
      <c r="H11" s="1" t="s">
        <v>42</v>
      </c>
    </row>
    <row r="12" spans="1:8" ht="147" customHeight="1" x14ac:dyDescent="0.25">
      <c r="A12" s="4">
        <v>11</v>
      </c>
      <c r="B12" s="23" t="s">
        <v>20</v>
      </c>
      <c r="C12" s="1" t="s">
        <v>8</v>
      </c>
      <c r="D12" s="6" t="s">
        <v>5</v>
      </c>
      <c r="E12" s="19">
        <v>1</v>
      </c>
      <c r="F12" s="7">
        <v>984502</v>
      </c>
      <c r="G12" s="8">
        <f t="shared" si="0"/>
        <v>984502</v>
      </c>
      <c r="H12" s="1" t="s">
        <v>42</v>
      </c>
    </row>
    <row r="13" spans="1:8" ht="147.75" customHeight="1" x14ac:dyDescent="0.25">
      <c r="A13" s="4">
        <v>12</v>
      </c>
      <c r="B13" s="23" t="s">
        <v>21</v>
      </c>
      <c r="C13" s="1" t="s">
        <v>8</v>
      </c>
      <c r="D13" s="6" t="s">
        <v>5</v>
      </c>
      <c r="E13" s="19">
        <v>1</v>
      </c>
      <c r="F13" s="7">
        <v>984502</v>
      </c>
      <c r="G13" s="8">
        <f t="shared" si="0"/>
        <v>984502</v>
      </c>
      <c r="H13" s="1" t="s">
        <v>42</v>
      </c>
    </row>
    <row r="14" spans="1:8" ht="153.75" customHeight="1" x14ac:dyDescent="0.25">
      <c r="A14" s="4">
        <v>13</v>
      </c>
      <c r="B14" s="23" t="s">
        <v>22</v>
      </c>
      <c r="C14" s="1" t="s">
        <v>8</v>
      </c>
      <c r="D14" s="6" t="s">
        <v>5</v>
      </c>
      <c r="E14" s="19">
        <v>1</v>
      </c>
      <c r="F14" s="7">
        <v>984502</v>
      </c>
      <c r="G14" s="8">
        <f t="shared" si="0"/>
        <v>984502</v>
      </c>
      <c r="H14" s="1" t="s">
        <v>42</v>
      </c>
    </row>
    <row r="15" spans="1:8" ht="153" customHeight="1" x14ac:dyDescent="0.25">
      <c r="A15" s="4">
        <v>14</v>
      </c>
      <c r="B15" s="23" t="s">
        <v>23</v>
      </c>
      <c r="C15" s="1" t="s">
        <v>8</v>
      </c>
      <c r="D15" s="6" t="s">
        <v>5</v>
      </c>
      <c r="E15" s="19">
        <v>1</v>
      </c>
      <c r="F15" s="7">
        <v>984502</v>
      </c>
      <c r="G15" s="8">
        <f t="shared" si="0"/>
        <v>984502</v>
      </c>
      <c r="H15" s="1" t="s">
        <v>42</v>
      </c>
    </row>
    <row r="16" spans="1:8" ht="99" customHeight="1" x14ac:dyDescent="0.25">
      <c r="A16" s="4">
        <v>15</v>
      </c>
      <c r="B16" s="23" t="s">
        <v>24</v>
      </c>
      <c r="C16" s="1" t="s">
        <v>8</v>
      </c>
      <c r="D16" s="6" t="s">
        <v>5</v>
      </c>
      <c r="E16" s="19">
        <v>1</v>
      </c>
      <c r="F16" s="7">
        <v>820420</v>
      </c>
      <c r="G16" s="8">
        <f t="shared" si="0"/>
        <v>820420</v>
      </c>
      <c r="H16" s="1" t="s">
        <v>42</v>
      </c>
    </row>
    <row r="17" spans="1:8" ht="27" customHeight="1" x14ac:dyDescent="0.25">
      <c r="A17" s="4">
        <v>21</v>
      </c>
      <c r="B17" s="25" t="s">
        <v>25</v>
      </c>
      <c r="C17" s="13" t="s">
        <v>11</v>
      </c>
      <c r="D17" s="6"/>
      <c r="E17" s="19">
        <v>1500</v>
      </c>
      <c r="F17" s="7">
        <v>127</v>
      </c>
      <c r="G17" s="8">
        <f t="shared" si="0"/>
        <v>190500</v>
      </c>
      <c r="H17" s="1" t="s">
        <v>42</v>
      </c>
    </row>
    <row r="18" spans="1:8" x14ac:dyDescent="0.25">
      <c r="G18" s="20">
        <f>SUM(G3:G17)</f>
        <v>13717438.1</v>
      </c>
    </row>
  </sheetData>
  <pageMargins left="0.7" right="0.7" top="0.75" bottom="0.75" header="0.3" footer="0.3"/>
  <pageSetup paperSize="9" scale="95"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workbookViewId="0">
      <selection activeCell="L13" sqref="L13"/>
    </sheetView>
  </sheetViews>
  <sheetFormatPr defaultRowHeight="15" x14ac:dyDescent="0.25"/>
  <cols>
    <col min="1" max="1" width="5" customWidth="1"/>
    <col min="2" max="2" width="43.140625" customWidth="1"/>
    <col min="3" max="3" width="9.140625" style="18" customWidth="1"/>
    <col min="4" max="4" width="17.7109375" customWidth="1"/>
    <col min="6" max="6" width="13.28515625" customWidth="1"/>
    <col min="7" max="7" width="16.85546875" customWidth="1"/>
    <col min="8" max="8" width="26.5703125" style="32" customWidth="1"/>
  </cols>
  <sheetData>
    <row r="1" spans="1:8" x14ac:dyDescent="0.25">
      <c r="G1" s="26"/>
      <c r="H1" s="31" t="s">
        <v>32</v>
      </c>
    </row>
    <row r="2" spans="1:8" s="30" customFormat="1" ht="41.25" customHeight="1" x14ac:dyDescent="0.25">
      <c r="A2" s="1" t="s">
        <v>26</v>
      </c>
      <c r="B2" s="14" t="s">
        <v>33</v>
      </c>
      <c r="C2" s="27" t="s">
        <v>34</v>
      </c>
      <c r="D2" s="2" t="s">
        <v>38</v>
      </c>
      <c r="E2" s="15" t="s">
        <v>35</v>
      </c>
      <c r="F2" s="28" t="s">
        <v>36</v>
      </c>
      <c r="G2" s="29" t="s">
        <v>37</v>
      </c>
      <c r="H2" s="29" t="s">
        <v>39</v>
      </c>
    </row>
    <row r="3" spans="1:8" ht="28.5" customHeight="1" x14ac:dyDescent="0.25">
      <c r="A3" s="4">
        <v>1</v>
      </c>
      <c r="B3" s="22" t="s">
        <v>43</v>
      </c>
      <c r="C3" s="5" t="s">
        <v>4</v>
      </c>
      <c r="D3" s="6" t="s">
        <v>58</v>
      </c>
      <c r="E3" s="19">
        <v>30</v>
      </c>
      <c r="F3" s="7">
        <v>137900</v>
      </c>
      <c r="G3" s="8">
        <f>F3*E3</f>
        <v>4137000</v>
      </c>
      <c r="H3" s="1" t="s">
        <v>40</v>
      </c>
    </row>
    <row r="4" spans="1:8" ht="27.75" customHeight="1" x14ac:dyDescent="0.25">
      <c r="A4" s="4">
        <v>2</v>
      </c>
      <c r="B4" s="23" t="s">
        <v>44</v>
      </c>
      <c r="C4" s="9" t="s">
        <v>63</v>
      </c>
      <c r="D4" s="6" t="s">
        <v>58</v>
      </c>
      <c r="E4" s="19">
        <v>10</v>
      </c>
      <c r="F4" s="7">
        <v>35387</v>
      </c>
      <c r="G4" s="8">
        <f t="shared" ref="G4:G17" si="0">F4*E4</f>
        <v>353870</v>
      </c>
      <c r="H4" s="1" t="s">
        <v>40</v>
      </c>
    </row>
    <row r="5" spans="1:8" ht="28.5" customHeight="1" x14ac:dyDescent="0.25">
      <c r="A5" s="4">
        <v>3</v>
      </c>
      <c r="B5" s="23" t="s">
        <v>45</v>
      </c>
      <c r="C5" s="9" t="s">
        <v>63</v>
      </c>
      <c r="D5" s="6" t="s">
        <v>58</v>
      </c>
      <c r="E5" s="19">
        <v>6</v>
      </c>
      <c r="F5" s="7">
        <v>20915</v>
      </c>
      <c r="G5" s="8">
        <f t="shared" si="0"/>
        <v>125490</v>
      </c>
      <c r="H5" s="1" t="s">
        <v>40</v>
      </c>
    </row>
    <row r="6" spans="1:8" ht="41.25" customHeight="1" x14ac:dyDescent="0.25">
      <c r="A6" s="4">
        <v>4</v>
      </c>
      <c r="B6" s="23" t="s">
        <v>46</v>
      </c>
      <c r="C6" s="9" t="s">
        <v>63</v>
      </c>
      <c r="D6" s="6" t="s">
        <v>58</v>
      </c>
      <c r="E6" s="19">
        <v>3</v>
      </c>
      <c r="F6" s="7">
        <v>800294</v>
      </c>
      <c r="G6" s="8">
        <f t="shared" si="0"/>
        <v>2400882</v>
      </c>
      <c r="H6" s="1" t="s">
        <v>40</v>
      </c>
    </row>
    <row r="7" spans="1:8" ht="34.5" customHeight="1" x14ac:dyDescent="0.25">
      <c r="A7" s="4">
        <v>5</v>
      </c>
      <c r="B7" s="23" t="s">
        <v>47</v>
      </c>
      <c r="C7" s="10" t="s">
        <v>64</v>
      </c>
      <c r="D7" s="6" t="s">
        <v>59</v>
      </c>
      <c r="E7" s="19">
        <v>3</v>
      </c>
      <c r="F7" s="7">
        <v>34884.5</v>
      </c>
      <c r="G7" s="8">
        <f t="shared" si="0"/>
        <v>104653.5</v>
      </c>
      <c r="H7" s="1" t="s">
        <v>40</v>
      </c>
    </row>
    <row r="8" spans="1:8" ht="30" customHeight="1" x14ac:dyDescent="0.25">
      <c r="A8" s="4">
        <v>7</v>
      </c>
      <c r="B8" s="23" t="s">
        <v>48</v>
      </c>
      <c r="C8" s="9" t="s">
        <v>65</v>
      </c>
      <c r="D8" s="6" t="s">
        <v>60</v>
      </c>
      <c r="E8" s="19">
        <v>3</v>
      </c>
      <c r="F8" s="7">
        <v>36900</v>
      </c>
      <c r="G8" s="8">
        <f t="shared" si="0"/>
        <v>110700</v>
      </c>
      <c r="H8" s="1" t="s">
        <v>40</v>
      </c>
    </row>
    <row r="9" spans="1:8" ht="30.75" customHeight="1" x14ac:dyDescent="0.25">
      <c r="A9" s="4">
        <v>8</v>
      </c>
      <c r="B9" s="23" t="s">
        <v>49</v>
      </c>
      <c r="C9" s="11" t="s">
        <v>63</v>
      </c>
      <c r="D9" s="12" t="s">
        <v>61</v>
      </c>
      <c r="E9" s="19">
        <v>3</v>
      </c>
      <c r="F9" s="7">
        <v>394000</v>
      </c>
      <c r="G9" s="8">
        <f t="shared" si="0"/>
        <v>1182000</v>
      </c>
      <c r="H9" s="1" t="s">
        <v>40</v>
      </c>
    </row>
    <row r="10" spans="1:8" ht="30.75" customHeight="1" x14ac:dyDescent="0.25">
      <c r="A10" s="4">
        <v>9</v>
      </c>
      <c r="B10" s="24" t="s">
        <v>50</v>
      </c>
      <c r="C10" s="9" t="s">
        <v>65</v>
      </c>
      <c r="D10" s="6" t="s">
        <v>62</v>
      </c>
      <c r="E10" s="19">
        <v>1</v>
      </c>
      <c r="F10" s="7">
        <v>12313.6</v>
      </c>
      <c r="G10" s="8">
        <f t="shared" si="0"/>
        <v>12313.6</v>
      </c>
      <c r="H10" s="1" t="s">
        <v>40</v>
      </c>
    </row>
    <row r="11" spans="1:8" ht="44.25" customHeight="1" x14ac:dyDescent="0.25">
      <c r="A11" s="4">
        <v>10</v>
      </c>
      <c r="B11" s="23" t="s">
        <v>51</v>
      </c>
      <c r="C11" s="1" t="s">
        <v>63</v>
      </c>
      <c r="D11" s="6" t="s">
        <v>58</v>
      </c>
      <c r="E11" s="19">
        <v>1</v>
      </c>
      <c r="F11" s="7">
        <v>341601</v>
      </c>
      <c r="G11" s="8">
        <f t="shared" si="0"/>
        <v>341601</v>
      </c>
      <c r="H11" s="1" t="s">
        <v>40</v>
      </c>
    </row>
    <row r="12" spans="1:8" ht="147" customHeight="1" x14ac:dyDescent="0.25">
      <c r="A12" s="4">
        <v>11</v>
      </c>
      <c r="B12" s="23" t="s">
        <v>52</v>
      </c>
      <c r="C12" s="1" t="s">
        <v>63</v>
      </c>
      <c r="D12" s="6" t="s">
        <v>58</v>
      </c>
      <c r="E12" s="19">
        <v>1</v>
      </c>
      <c r="F12" s="7">
        <v>984502</v>
      </c>
      <c r="G12" s="8">
        <f t="shared" si="0"/>
        <v>984502</v>
      </c>
      <c r="H12" s="1" t="s">
        <v>40</v>
      </c>
    </row>
    <row r="13" spans="1:8" ht="147.75" customHeight="1" x14ac:dyDescent="0.25">
      <c r="A13" s="4">
        <v>12</v>
      </c>
      <c r="B13" s="23" t="s">
        <v>53</v>
      </c>
      <c r="C13" s="1" t="s">
        <v>63</v>
      </c>
      <c r="D13" s="6" t="s">
        <v>58</v>
      </c>
      <c r="E13" s="19">
        <v>1</v>
      </c>
      <c r="F13" s="7">
        <v>984502</v>
      </c>
      <c r="G13" s="8">
        <f t="shared" si="0"/>
        <v>984502</v>
      </c>
      <c r="H13" s="1" t="s">
        <v>40</v>
      </c>
    </row>
    <row r="14" spans="1:8" ht="153.75" customHeight="1" x14ac:dyDescent="0.25">
      <c r="A14" s="4">
        <v>13</v>
      </c>
      <c r="B14" s="23" t="s">
        <v>54</v>
      </c>
      <c r="C14" s="1" t="s">
        <v>63</v>
      </c>
      <c r="D14" s="6" t="s">
        <v>58</v>
      </c>
      <c r="E14" s="19">
        <v>1</v>
      </c>
      <c r="F14" s="7">
        <v>984502</v>
      </c>
      <c r="G14" s="8">
        <f t="shared" si="0"/>
        <v>984502</v>
      </c>
      <c r="H14" s="1" t="s">
        <v>40</v>
      </c>
    </row>
    <row r="15" spans="1:8" ht="153" customHeight="1" x14ac:dyDescent="0.25">
      <c r="A15" s="4">
        <v>14</v>
      </c>
      <c r="B15" s="23" t="s">
        <v>55</v>
      </c>
      <c r="C15" s="1" t="s">
        <v>63</v>
      </c>
      <c r="D15" s="6" t="s">
        <v>58</v>
      </c>
      <c r="E15" s="19">
        <v>1</v>
      </c>
      <c r="F15" s="7">
        <v>984502</v>
      </c>
      <c r="G15" s="8">
        <f t="shared" si="0"/>
        <v>984502</v>
      </c>
      <c r="H15" s="1" t="s">
        <v>40</v>
      </c>
    </row>
    <row r="16" spans="1:8" ht="99" customHeight="1" x14ac:dyDescent="0.25">
      <c r="A16" s="4">
        <v>15</v>
      </c>
      <c r="B16" s="23" t="s">
        <v>56</v>
      </c>
      <c r="C16" s="1" t="s">
        <v>63</v>
      </c>
      <c r="D16" s="6" t="s">
        <v>58</v>
      </c>
      <c r="E16" s="19">
        <v>1</v>
      </c>
      <c r="F16" s="7">
        <v>820420</v>
      </c>
      <c r="G16" s="8">
        <f t="shared" si="0"/>
        <v>820420</v>
      </c>
      <c r="H16" s="1" t="s">
        <v>40</v>
      </c>
    </row>
    <row r="17" spans="1:8" ht="27" customHeight="1" x14ac:dyDescent="0.25">
      <c r="A17" s="4">
        <v>21</v>
      </c>
      <c r="B17" s="25" t="s">
        <v>57</v>
      </c>
      <c r="C17" s="13" t="s">
        <v>64</v>
      </c>
      <c r="D17" s="6"/>
      <c r="E17" s="19">
        <v>1500</v>
      </c>
      <c r="F17" s="7">
        <v>127</v>
      </c>
      <c r="G17" s="8">
        <f t="shared" si="0"/>
        <v>190500</v>
      </c>
      <c r="H17" s="1" t="s">
        <v>40</v>
      </c>
    </row>
    <row r="18" spans="1:8" x14ac:dyDescent="0.25">
      <c r="G18" s="20">
        <f>SUM(G3:G17)</f>
        <v>13717438.1</v>
      </c>
    </row>
  </sheetData>
  <pageMargins left="0.7" right="0.7" top="0.75" bottom="0.75" header="0.3" footer="0.3"/>
  <pageSetup paperSize="9" scale="93"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рус</vt:lpstr>
      <vt:lpstr>каз</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2023-10-24T09:15:49Z</dcterms:modified>
</cp:coreProperties>
</file>